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\Documents\MHC\Socialis Rate Method\Rate Study, DDS\"/>
    </mc:Choice>
  </mc:AlternateContent>
  <xr:revisionPtr revIDLastSave="0" documentId="8_{0189E1FD-6CAF-4B71-9FE2-FAD041B10951}" xr6:coauthVersionLast="36" xr6:coauthVersionMax="36" xr10:uidLastSave="{00000000-0000-0000-0000-000000000000}"/>
  <bookViews>
    <workbookView xWindow="0" yWindow="0" windowWidth="17810" windowHeight="9390" xr2:uid="{DAC8CB11-55EE-467D-9604-8643719B9652}"/>
  </bookViews>
  <sheets>
    <sheet name="Comparison" sheetId="1" r:id="rId1"/>
    <sheet name="Proposed Side-by-Sid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6" i="1" l="1"/>
  <c r="P26" i="1"/>
  <c r="L26" i="1"/>
  <c r="M26" i="1"/>
  <c r="I26" i="1"/>
  <c r="J26" i="1"/>
  <c r="F26" i="1"/>
  <c r="G26" i="1"/>
  <c r="C26" i="1"/>
  <c r="D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E5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N26" i="1" l="1"/>
  <c r="E26" i="1"/>
  <c r="H26" i="1"/>
  <c r="K26" i="1"/>
  <c r="Q26" i="1"/>
</calcChain>
</file>

<file path=xl/sharedStrings.xml><?xml version="1.0" encoding="utf-8"?>
<sst xmlns="http://schemas.openxmlformats.org/spreadsheetml/2006/main" count="93" uniqueCount="75">
  <si>
    <t>Regional Center</t>
  </si>
  <si>
    <t>Counties Served</t>
  </si>
  <si>
    <t>Alta</t>
  </si>
  <si>
    <t>Central Valley</t>
  </si>
  <si>
    <t>Eastern Los Angeles</t>
  </si>
  <si>
    <t>Far Northern</t>
  </si>
  <si>
    <t>Frank D. Lanterman</t>
  </si>
  <si>
    <t>Golden Gate</t>
  </si>
  <si>
    <t>Harbor</t>
  </si>
  <si>
    <t>Inland</t>
  </si>
  <si>
    <t>Kern</t>
  </si>
  <si>
    <t>North Bay</t>
  </si>
  <si>
    <t>North Los Angeles</t>
  </si>
  <si>
    <t>Redwood Coast</t>
  </si>
  <si>
    <t>San Andreas</t>
  </si>
  <si>
    <t>San Diego</t>
  </si>
  <si>
    <t>San Gabriel/Pomona</t>
  </si>
  <si>
    <t>South Central Los Angeles</t>
  </si>
  <si>
    <t>Tri Counties</t>
  </si>
  <si>
    <t>Valley Mountain</t>
  </si>
  <si>
    <t>Westside</t>
  </si>
  <si>
    <t>Respite Care</t>
  </si>
  <si>
    <t>Supported Employment</t>
  </si>
  <si>
    <t>Los Angeles</t>
  </si>
  <si>
    <t>Riverside and San Bernardino </t>
  </si>
  <si>
    <t>Inyo, Kern, and Mono</t>
  </si>
  <si>
    <t>Del Norte, Humboldt, Mendocino, and Lake </t>
  </si>
  <si>
    <t>Orange</t>
  </si>
  <si>
    <t>SLS 1:1</t>
  </si>
  <si>
    <t>ILS 1:1</t>
  </si>
  <si>
    <t>PA</t>
  </si>
  <si>
    <t>RESPITE</t>
  </si>
  <si>
    <t>SUP EMP</t>
  </si>
  <si>
    <t>ALTA</t>
  </si>
  <si>
    <t>CENTRAL VALLEY</t>
  </si>
  <si>
    <t>REGIONAL CENTER OF THE EAST BAY</t>
  </si>
  <si>
    <t>FAR NORTHERN</t>
  </si>
  <si>
    <t>GOLDEN GATE</t>
  </si>
  <si>
    <t>INLAND</t>
  </si>
  <si>
    <t>KERN</t>
  </si>
  <si>
    <t>EASTERN LOS ANGELES</t>
  </si>
  <si>
    <t>FRANK D LANTERMAN</t>
  </si>
  <si>
    <t>HARBOR</t>
  </si>
  <si>
    <t>NORTH LOS ANGELES</t>
  </si>
  <si>
    <t>SAN GABRIEL / POMONA</t>
  </si>
  <si>
    <t>SOUTH CENTAL LOS ANGELES</t>
  </si>
  <si>
    <t xml:space="preserve">WESTSIDE </t>
  </si>
  <si>
    <t>NORTH BAY</t>
  </si>
  <si>
    <t>REGIONAL CENTER OF ORANGE COUNTY</t>
  </si>
  <si>
    <t>REDWOOD COAST</t>
  </si>
  <si>
    <t>SAN ANDREAS</t>
  </si>
  <si>
    <t>SAN DIEGO</t>
  </si>
  <si>
    <t>TRI COUNTIES</t>
  </si>
  <si>
    <t>VALLEY MOUNTAIN</t>
  </si>
  <si>
    <t>Regional Center of the East Bay</t>
  </si>
  <si>
    <t>Regional Center of Orange County</t>
  </si>
  <si>
    <t>Alpine, Colusa, El Dorado, Nevada, Placer, Sacramento, Sierra, Sutter, Yolo, and Yuba </t>
  </si>
  <si>
    <t>Fresno, Kings, Madera, Mariposa, Merced, and Tulare</t>
  </si>
  <si>
    <t>Butte, Glenn, Lassen, Modoc, Plumas, Shasta, Siskiyou, Tehama, and Trinity </t>
  </si>
  <si>
    <t>Marin, San Francisco, and San Mateo </t>
  </si>
  <si>
    <t>Napa, Solano, and Sonoma</t>
  </si>
  <si>
    <t>Alameda and Contra Costa</t>
  </si>
  <si>
    <t>Monterey, San Benito, Santa Clara, and Santa Cruz</t>
  </si>
  <si>
    <t>Imperial and San Diego</t>
  </si>
  <si>
    <t>San Luis Obispo, Santa Barbara, and Ventura</t>
  </si>
  <si>
    <t>Amador, Calaveras, San Joaquin, Stanislaus, and Tuolumne</t>
  </si>
  <si>
    <t>Personal Assistantce</t>
  </si>
  <si>
    <t>Independent Living Skills</t>
  </si>
  <si>
    <t>Supported Living Services</t>
  </si>
  <si>
    <t>Competitive Wage</t>
  </si>
  <si>
    <t>Proposed Wage</t>
  </si>
  <si>
    <t>Average</t>
  </si>
  <si>
    <r>
      <t xml:space="preserve">Copyright 2019 Manos Home Care     </t>
    </r>
    <r>
      <rPr>
        <sz val="11"/>
        <color theme="1"/>
        <rFont val="Wingdings"/>
        <charset val="2"/>
      </rPr>
      <t xml:space="preserve">w </t>
    </r>
    <r>
      <rPr>
        <sz val="11"/>
        <color theme="1"/>
        <rFont val="Calibri"/>
        <family val="2"/>
        <scheme val="minor"/>
      </rPr>
      <t xml:space="preserve">Contact: Kevin Rath kevin@manoshomecare.com   </t>
    </r>
    <r>
      <rPr>
        <sz val="11"/>
        <color theme="1"/>
        <rFont val="Wingdings"/>
        <charset val="2"/>
      </rPr>
      <t xml:space="preserve">w </t>
    </r>
    <r>
      <rPr>
        <sz val="11"/>
        <color theme="1"/>
        <rFont val="Calibri"/>
        <family val="2"/>
      </rPr>
      <t xml:space="preserve"> 510-499-6136</t>
    </r>
  </si>
  <si>
    <t>Wage Gap</t>
  </si>
  <si>
    <t>Competitive Wage versus the Rate Study Proposed Wage: A Comparison of Five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</si>
</sst>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entury Gothic"/>
      <family val="2"/>
    </font>
    <font>
      <b/>
      <sz val="18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/>
    <xf numFmtId="44" fontId="0" fillId="2" borderId="1" xfId="1" applyFont="1" applyFill="1" applyBorder="1" applyAlignment="1">
      <alignment horizontal="center"/>
    </xf>
    <xf numFmtId="0" fontId="0" fillId="0" borderId="6" xfId="0" applyFill="1" applyBorder="1" applyAlignment="1">
      <alignment horizontal="left" vertical="center"/>
    </xf>
    <xf numFmtId="44" fontId="0" fillId="0" borderId="1" xfId="1" applyFont="1" applyFill="1" applyBorder="1"/>
    <xf numFmtId="0" fontId="2" fillId="0" borderId="13" xfId="0" applyFont="1" applyFill="1" applyBorder="1"/>
    <xf numFmtId="44" fontId="6" fillId="0" borderId="14" xfId="1" applyFont="1" applyFill="1" applyBorder="1"/>
    <xf numFmtId="44" fontId="5" fillId="0" borderId="14" xfId="1" applyFont="1" applyFill="1" applyBorder="1"/>
    <xf numFmtId="0" fontId="2" fillId="0" borderId="0" xfId="0" applyFont="1" applyFill="1"/>
    <xf numFmtId="44" fontId="5" fillId="0" borderId="19" xfId="1" applyFont="1" applyFill="1" applyBorder="1"/>
    <xf numFmtId="44" fontId="0" fillId="2" borderId="6" xfId="1" applyFont="1" applyFill="1" applyBorder="1" applyAlignment="1">
      <alignment horizontal="left" vertical="center"/>
    </xf>
    <xf numFmtId="44" fontId="4" fillId="2" borderId="7" xfId="1" applyFont="1" applyFill="1" applyBorder="1" applyAlignment="1">
      <alignment horizontal="center"/>
    </xf>
    <xf numFmtId="44" fontId="4" fillId="0" borderId="7" xfId="1" applyFont="1" applyFill="1" applyBorder="1"/>
    <xf numFmtId="44" fontId="0" fillId="2" borderId="5" xfId="1" applyFont="1" applyFill="1" applyBorder="1" applyAlignment="1">
      <alignment horizontal="left" vertical="center"/>
    </xf>
    <xf numFmtId="44" fontId="3" fillId="2" borderId="11" xfId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44" fontId="3" fillId="2" borderId="9" xfId="1" applyFont="1" applyFill="1" applyBorder="1" applyAlignment="1">
      <alignment horizontal="left" wrapText="1"/>
    </xf>
    <xf numFmtId="44" fontId="0" fillId="2" borderId="6" xfId="1" applyFont="1" applyFill="1" applyBorder="1" applyAlignment="1">
      <alignment horizontal="center"/>
    </xf>
    <xf numFmtId="2" fontId="0" fillId="0" borderId="6" xfId="0" applyNumberFormat="1" applyFill="1" applyBorder="1"/>
    <xf numFmtId="44" fontId="0" fillId="2" borderId="2" xfId="1" applyFont="1" applyFill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44" fontId="4" fillId="2" borderId="4" xfId="1" applyFont="1" applyFill="1" applyBorder="1" applyAlignment="1">
      <alignment horizontal="center"/>
    </xf>
    <xf numFmtId="44" fontId="0" fillId="2" borderId="16" xfId="1" applyFont="1" applyFill="1" applyBorder="1" applyAlignment="1">
      <alignment horizontal="center"/>
    </xf>
    <xf numFmtId="44" fontId="0" fillId="2" borderId="17" xfId="1" applyFont="1" applyFill="1" applyBorder="1" applyAlignment="1">
      <alignment horizontal="center"/>
    </xf>
    <xf numFmtId="44" fontId="4" fillId="2" borderId="18" xfId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104782</xdr:colOff>
      <xdr:row>1</xdr:row>
      <xdr:rowOff>28575</xdr:rowOff>
    </xdr:from>
    <xdr:to>
      <xdr:col>0</xdr:col>
      <xdr:colOff>1888978</xdr:colOff>
      <xdr:row>1</xdr:row>
      <xdr:rowOff>760095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9BA67B-4803-4C8E-8DFA-00DB54A89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82" y="1038225"/>
          <a:ext cx="1784196" cy="731520"/>
        </a:xfrm>
        <a:prstGeom prst="rect">
          <a:avLst/>
        </a:prstGeom>
      </xdr:spPr>
    </xdr:pic>
    <xdr:clientData/>
  </xdr:twoCellAnchor>
  <xdr:twoCellAnchor editAs="oneCell">
    <xdr:from>
      <xdr:col>14</xdr:col>
      <xdr:colOff>514353</xdr:colOff>
      <xdr:row>1</xdr:row>
      <xdr:rowOff>104775</xdr:rowOff>
    </xdr:from>
    <xdr:to>
      <xdr:col>16</xdr:col>
      <xdr:colOff>642312</xdr:colOff>
      <xdr:row>1</xdr:row>
      <xdr:rowOff>653415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EA535F8-3592-48DE-A0A3-65F5B7CFD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73353" y="1114425"/>
          <a:ext cx="174720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19CB2-A28A-4E93-B0FC-D4A005EF773B}">
  <dimension ref="A1:Q27"/>
  <sheetViews>
    <sheetView tabSelected="1" workbookViewId="0">
      <selection activeCell="S3" sqref="S3:T20"/>
    </sheetView>
  </sheetViews>
  <sheetFormatPr defaultRowHeight="14.5" x14ac:dyDescent="0.35"/>
  <cols>
    <col min="1" max="1" width="30.453125" customWidth="1"/>
    <col min="2" max="2" width="39.54296875" customWidth="1"/>
    <col min="3" max="3" width="14.26953125" customWidth="1"/>
    <col min="4" max="4" width="14.26953125" style="1" customWidth="1"/>
    <col min="5" max="5" width="11" style="1" customWidth="1"/>
    <col min="6" max="6" width="10.81640625" customWidth="1"/>
    <col min="7" max="7" width="10.81640625" style="1" customWidth="1"/>
    <col min="8" max="8" width="12.1796875" style="1" customWidth="1"/>
    <col min="9" max="10" width="10.54296875" style="1" customWidth="1"/>
    <col min="11" max="11" width="11.7265625" style="1" customWidth="1"/>
    <col min="12" max="12" width="12.1796875" customWidth="1"/>
    <col min="13" max="16" width="12.1796875" style="1" customWidth="1"/>
    <col min="17" max="17" width="12.81640625" customWidth="1"/>
  </cols>
  <sheetData>
    <row r="1" spans="1:17" s="1" customFormat="1" ht="15" thickBot="1" x14ac:dyDescent="0.4"/>
    <row r="2" spans="1:17" ht="61.5" customHeight="1" thickBot="1" x14ac:dyDescent="0.4">
      <c r="A2" s="35" t="s">
        <v>74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1:17" s="4" customFormat="1" ht="42.75" customHeight="1" thickBot="1" x14ac:dyDescent="0.4">
      <c r="A3" s="6" t="s">
        <v>0</v>
      </c>
      <c r="B3" s="7" t="s">
        <v>1</v>
      </c>
      <c r="C3" s="39" t="s">
        <v>67</v>
      </c>
      <c r="D3" s="40"/>
      <c r="E3" s="41"/>
      <c r="F3" s="39" t="s">
        <v>66</v>
      </c>
      <c r="G3" s="40"/>
      <c r="H3" s="41"/>
      <c r="I3" s="39" t="s">
        <v>21</v>
      </c>
      <c r="J3" s="40"/>
      <c r="K3" s="40"/>
      <c r="L3" s="39" t="s">
        <v>22</v>
      </c>
      <c r="M3" s="40"/>
      <c r="N3" s="41"/>
      <c r="O3" s="39" t="s">
        <v>68</v>
      </c>
      <c r="P3" s="40"/>
      <c r="Q3" s="41"/>
    </row>
    <row r="4" spans="1:17" s="4" customFormat="1" ht="42.75" customHeight="1" thickBot="1" x14ac:dyDescent="0.4">
      <c r="A4" s="6"/>
      <c r="B4" s="7"/>
      <c r="C4" s="33" t="s">
        <v>69</v>
      </c>
      <c r="D4" s="32" t="s">
        <v>70</v>
      </c>
      <c r="E4" s="34" t="s">
        <v>73</v>
      </c>
      <c r="F4" s="33" t="s">
        <v>69</v>
      </c>
      <c r="G4" s="32" t="s">
        <v>70</v>
      </c>
      <c r="H4" s="34" t="s">
        <v>73</v>
      </c>
      <c r="I4" s="33" t="s">
        <v>69</v>
      </c>
      <c r="J4" s="32" t="s">
        <v>70</v>
      </c>
      <c r="K4" s="34" t="s">
        <v>73</v>
      </c>
      <c r="L4" s="33" t="s">
        <v>69</v>
      </c>
      <c r="M4" s="32" t="s">
        <v>70</v>
      </c>
      <c r="N4" s="34" t="s">
        <v>73</v>
      </c>
      <c r="O4" s="33" t="s">
        <v>69</v>
      </c>
      <c r="P4" s="32" t="s">
        <v>70</v>
      </c>
      <c r="Q4" s="34" t="s">
        <v>73</v>
      </c>
    </row>
    <row r="5" spans="1:17" ht="26" x14ac:dyDescent="0.35">
      <c r="A5" s="17" t="s">
        <v>2</v>
      </c>
      <c r="B5" s="21" t="s">
        <v>56</v>
      </c>
      <c r="C5" s="30">
        <v>20.12</v>
      </c>
      <c r="D5" s="29">
        <v>14.15</v>
      </c>
      <c r="E5" s="31">
        <f t="shared" ref="E5:E25" si="0">D5-C5</f>
        <v>-5.9700000000000006</v>
      </c>
      <c r="F5" s="30">
        <v>19.66</v>
      </c>
      <c r="G5" s="29">
        <v>13.72</v>
      </c>
      <c r="H5" s="31">
        <f t="shared" ref="H5:H25" si="1">G5-F5</f>
        <v>-5.9399999999999995</v>
      </c>
      <c r="I5" s="30">
        <v>16.14</v>
      </c>
      <c r="J5" s="29">
        <v>13.72</v>
      </c>
      <c r="K5" s="31">
        <f t="shared" ref="K5:K25" si="2">J5-I5</f>
        <v>-2.42</v>
      </c>
      <c r="L5" s="30">
        <v>20.58</v>
      </c>
      <c r="M5" s="29">
        <v>15.39</v>
      </c>
      <c r="N5" s="31">
        <f t="shared" ref="N5:N25" si="3">M5-L5</f>
        <v>-5.1899999999999977</v>
      </c>
      <c r="O5" s="30">
        <v>19.66</v>
      </c>
      <c r="P5" s="29">
        <v>14.15</v>
      </c>
      <c r="Q5" s="31">
        <f t="shared" ref="Q5:Q25" si="4">P5-O5</f>
        <v>-5.51</v>
      </c>
    </row>
    <row r="6" spans="1:17" ht="26" x14ac:dyDescent="0.35">
      <c r="A6" s="10" t="s">
        <v>3</v>
      </c>
      <c r="B6" s="22" t="s">
        <v>57</v>
      </c>
      <c r="C6" s="11">
        <v>19.11</v>
      </c>
      <c r="D6" s="25">
        <v>14.15</v>
      </c>
      <c r="E6" s="19">
        <f t="shared" si="0"/>
        <v>-4.9599999999999991</v>
      </c>
      <c r="F6" s="11">
        <v>18.68</v>
      </c>
      <c r="G6" s="25">
        <v>13.72</v>
      </c>
      <c r="H6" s="19">
        <f t="shared" si="1"/>
        <v>-4.9599999999999991</v>
      </c>
      <c r="I6" s="11">
        <v>15.33</v>
      </c>
      <c r="J6" s="25">
        <v>13.72</v>
      </c>
      <c r="K6" s="19">
        <f t="shared" si="2"/>
        <v>-1.6099999999999994</v>
      </c>
      <c r="L6" s="11">
        <v>19.55</v>
      </c>
      <c r="M6" s="25">
        <v>15.39</v>
      </c>
      <c r="N6" s="19">
        <f t="shared" si="3"/>
        <v>-4.16</v>
      </c>
      <c r="O6" s="11">
        <v>18.68</v>
      </c>
      <c r="P6" s="25">
        <v>14.15</v>
      </c>
      <c r="Q6" s="19">
        <f t="shared" si="4"/>
        <v>-4.5299999999999994</v>
      </c>
    </row>
    <row r="7" spans="1:17" x14ac:dyDescent="0.35">
      <c r="A7" s="17" t="s">
        <v>4</v>
      </c>
      <c r="B7" s="21" t="s">
        <v>23</v>
      </c>
      <c r="C7" s="9">
        <v>20.12</v>
      </c>
      <c r="D7" s="24">
        <v>14.89</v>
      </c>
      <c r="E7" s="18">
        <f t="shared" si="0"/>
        <v>-5.23</v>
      </c>
      <c r="F7" s="9">
        <v>19.66</v>
      </c>
      <c r="G7" s="24">
        <v>14.44</v>
      </c>
      <c r="H7" s="18">
        <f t="shared" si="1"/>
        <v>-5.2200000000000006</v>
      </c>
      <c r="I7" s="9">
        <v>16.14</v>
      </c>
      <c r="J7" s="24">
        <v>14.44</v>
      </c>
      <c r="K7" s="18">
        <f t="shared" si="2"/>
        <v>-1.7000000000000011</v>
      </c>
      <c r="L7" s="9">
        <v>20.58</v>
      </c>
      <c r="M7" s="24">
        <v>16.2</v>
      </c>
      <c r="N7" s="18">
        <f t="shared" si="3"/>
        <v>-4.379999999999999</v>
      </c>
      <c r="O7" s="9">
        <v>19.66</v>
      </c>
      <c r="P7" s="24">
        <v>14.89</v>
      </c>
      <c r="Q7" s="18">
        <f t="shared" si="4"/>
        <v>-4.7699999999999996</v>
      </c>
    </row>
    <row r="8" spans="1:17" ht="26" x14ac:dyDescent="0.35">
      <c r="A8" s="10" t="s">
        <v>5</v>
      </c>
      <c r="B8" s="22" t="s">
        <v>58</v>
      </c>
      <c r="C8" s="11">
        <v>19.11</v>
      </c>
      <c r="D8" s="25">
        <v>14.15</v>
      </c>
      <c r="E8" s="19">
        <f t="shared" si="0"/>
        <v>-4.9599999999999991</v>
      </c>
      <c r="F8" s="11">
        <v>18.68</v>
      </c>
      <c r="G8" s="25">
        <v>13.72</v>
      </c>
      <c r="H8" s="19">
        <f t="shared" si="1"/>
        <v>-4.9599999999999991</v>
      </c>
      <c r="I8" s="11">
        <v>15.33</v>
      </c>
      <c r="J8" s="25">
        <v>13.72</v>
      </c>
      <c r="K8" s="19">
        <f t="shared" si="2"/>
        <v>-1.6099999999999994</v>
      </c>
      <c r="L8" s="11">
        <v>19.55</v>
      </c>
      <c r="M8" s="25">
        <v>15.39</v>
      </c>
      <c r="N8" s="19">
        <f t="shared" si="3"/>
        <v>-4.16</v>
      </c>
      <c r="O8" s="11">
        <v>18.68</v>
      </c>
      <c r="P8" s="25">
        <v>14.15</v>
      </c>
      <c r="Q8" s="19">
        <f t="shared" si="4"/>
        <v>-4.5299999999999994</v>
      </c>
    </row>
    <row r="9" spans="1:17" x14ac:dyDescent="0.35">
      <c r="A9" s="17" t="s">
        <v>6</v>
      </c>
      <c r="B9" s="21" t="s">
        <v>23</v>
      </c>
      <c r="C9" s="9">
        <v>20.12</v>
      </c>
      <c r="D9" s="24">
        <v>14.89</v>
      </c>
      <c r="E9" s="18">
        <f t="shared" si="0"/>
        <v>-5.23</v>
      </c>
      <c r="F9" s="9">
        <v>19.66</v>
      </c>
      <c r="G9" s="24">
        <v>14.44</v>
      </c>
      <c r="H9" s="18">
        <f t="shared" si="1"/>
        <v>-5.2200000000000006</v>
      </c>
      <c r="I9" s="9">
        <v>16.14</v>
      </c>
      <c r="J9" s="24">
        <v>14.44</v>
      </c>
      <c r="K9" s="18">
        <f t="shared" si="2"/>
        <v>-1.7000000000000011</v>
      </c>
      <c r="L9" s="9">
        <v>20.58</v>
      </c>
      <c r="M9" s="24">
        <v>16.2</v>
      </c>
      <c r="N9" s="18">
        <f t="shared" si="3"/>
        <v>-4.379999999999999</v>
      </c>
      <c r="O9" s="9">
        <v>19.66</v>
      </c>
      <c r="P9" s="24">
        <v>14.89</v>
      </c>
      <c r="Q9" s="18">
        <f t="shared" si="4"/>
        <v>-4.7699999999999996</v>
      </c>
    </row>
    <row r="10" spans="1:17" x14ac:dyDescent="0.35">
      <c r="A10" s="10" t="s">
        <v>7</v>
      </c>
      <c r="B10" s="22" t="s">
        <v>59</v>
      </c>
      <c r="C10" s="11">
        <v>24.14</v>
      </c>
      <c r="D10" s="25">
        <v>17.12</v>
      </c>
      <c r="E10" s="19">
        <f t="shared" si="0"/>
        <v>-7.02</v>
      </c>
      <c r="F10" s="11">
        <v>23.59</v>
      </c>
      <c r="G10" s="25">
        <v>16.61</v>
      </c>
      <c r="H10" s="19">
        <f t="shared" si="1"/>
        <v>-6.98</v>
      </c>
      <c r="I10" s="11">
        <v>19.37</v>
      </c>
      <c r="J10" s="25">
        <v>16.61</v>
      </c>
      <c r="K10" s="19">
        <f t="shared" si="2"/>
        <v>-2.7600000000000016</v>
      </c>
      <c r="L10" s="11">
        <v>24.7</v>
      </c>
      <c r="M10" s="25">
        <v>18.649999999999999</v>
      </c>
      <c r="N10" s="19">
        <f t="shared" si="3"/>
        <v>-6.0500000000000007</v>
      </c>
      <c r="O10" s="11">
        <v>23.59</v>
      </c>
      <c r="P10" s="25">
        <v>17.12</v>
      </c>
      <c r="Q10" s="19">
        <f t="shared" si="4"/>
        <v>-6.4699999999999989</v>
      </c>
    </row>
    <row r="11" spans="1:17" x14ac:dyDescent="0.35">
      <c r="A11" s="17" t="s">
        <v>8</v>
      </c>
      <c r="B11" s="21" t="s">
        <v>23</v>
      </c>
      <c r="C11" s="9">
        <v>20.12</v>
      </c>
      <c r="D11" s="24">
        <v>14.89</v>
      </c>
      <c r="E11" s="18">
        <f t="shared" si="0"/>
        <v>-5.23</v>
      </c>
      <c r="F11" s="9">
        <v>19.66</v>
      </c>
      <c r="G11" s="24">
        <v>14.44</v>
      </c>
      <c r="H11" s="18">
        <f t="shared" si="1"/>
        <v>-5.2200000000000006</v>
      </c>
      <c r="I11" s="9">
        <v>16.14</v>
      </c>
      <c r="J11" s="24">
        <v>14.44</v>
      </c>
      <c r="K11" s="18">
        <f t="shared" si="2"/>
        <v>-1.7000000000000011</v>
      </c>
      <c r="L11" s="9">
        <v>20.58</v>
      </c>
      <c r="M11" s="24">
        <v>16.2</v>
      </c>
      <c r="N11" s="18">
        <f t="shared" si="3"/>
        <v>-4.379999999999999</v>
      </c>
      <c r="O11" s="9">
        <v>19.66</v>
      </c>
      <c r="P11" s="24">
        <v>14.89</v>
      </c>
      <c r="Q11" s="18">
        <f t="shared" si="4"/>
        <v>-4.7699999999999996</v>
      </c>
    </row>
    <row r="12" spans="1:17" x14ac:dyDescent="0.35">
      <c r="A12" s="10" t="s">
        <v>9</v>
      </c>
      <c r="B12" s="22" t="s">
        <v>24</v>
      </c>
      <c r="C12" s="11">
        <v>19.11</v>
      </c>
      <c r="D12" s="25">
        <v>14.15</v>
      </c>
      <c r="E12" s="19">
        <f t="shared" si="0"/>
        <v>-4.9599999999999991</v>
      </c>
      <c r="F12" s="11">
        <v>18.68</v>
      </c>
      <c r="G12" s="25">
        <v>13.75</v>
      </c>
      <c r="H12" s="19">
        <f t="shared" si="1"/>
        <v>-4.93</v>
      </c>
      <c r="I12" s="11">
        <v>15.33</v>
      </c>
      <c r="J12" s="25">
        <v>13.72</v>
      </c>
      <c r="K12" s="19">
        <f t="shared" si="2"/>
        <v>-1.6099999999999994</v>
      </c>
      <c r="L12" s="11">
        <v>19.55</v>
      </c>
      <c r="M12" s="25">
        <v>15.39</v>
      </c>
      <c r="N12" s="19">
        <f t="shared" si="3"/>
        <v>-4.16</v>
      </c>
      <c r="O12" s="11">
        <v>18.68</v>
      </c>
      <c r="P12" s="25">
        <v>14.15</v>
      </c>
      <c r="Q12" s="19">
        <f t="shared" si="4"/>
        <v>-4.5299999999999994</v>
      </c>
    </row>
    <row r="13" spans="1:17" x14ac:dyDescent="0.35">
      <c r="A13" s="17" t="s">
        <v>10</v>
      </c>
      <c r="B13" s="21" t="s">
        <v>25</v>
      </c>
      <c r="C13" s="9">
        <v>19.11</v>
      </c>
      <c r="D13" s="24">
        <v>14.15</v>
      </c>
      <c r="E13" s="18">
        <f t="shared" si="0"/>
        <v>-4.9599999999999991</v>
      </c>
      <c r="F13" s="9">
        <v>18.68</v>
      </c>
      <c r="G13" s="24">
        <v>13.72</v>
      </c>
      <c r="H13" s="18">
        <f t="shared" si="1"/>
        <v>-4.9599999999999991</v>
      </c>
      <c r="I13" s="9">
        <v>15.33</v>
      </c>
      <c r="J13" s="24">
        <v>13.72</v>
      </c>
      <c r="K13" s="18">
        <f t="shared" si="2"/>
        <v>-1.6099999999999994</v>
      </c>
      <c r="L13" s="9">
        <v>19.55</v>
      </c>
      <c r="M13" s="24">
        <v>15.39</v>
      </c>
      <c r="N13" s="18">
        <f t="shared" si="3"/>
        <v>-4.16</v>
      </c>
      <c r="O13" s="9">
        <v>18.68</v>
      </c>
      <c r="P13" s="24">
        <v>14.15</v>
      </c>
      <c r="Q13" s="18">
        <f t="shared" si="4"/>
        <v>-4.5299999999999994</v>
      </c>
    </row>
    <row r="14" spans="1:17" x14ac:dyDescent="0.35">
      <c r="A14" s="10" t="s">
        <v>11</v>
      </c>
      <c r="B14" s="22" t="s">
        <v>60</v>
      </c>
      <c r="C14" s="11">
        <v>21.13</v>
      </c>
      <c r="D14" s="25">
        <v>14.89</v>
      </c>
      <c r="E14" s="19">
        <f t="shared" si="0"/>
        <v>-6.2399999999999984</v>
      </c>
      <c r="F14" s="11">
        <v>20.64</v>
      </c>
      <c r="G14" s="25">
        <v>14.44</v>
      </c>
      <c r="H14" s="19">
        <f t="shared" si="1"/>
        <v>-6.2000000000000011</v>
      </c>
      <c r="I14" s="11">
        <v>16.95</v>
      </c>
      <c r="J14" s="25">
        <v>14.44</v>
      </c>
      <c r="K14" s="19">
        <f t="shared" si="2"/>
        <v>-2.5099999999999998</v>
      </c>
      <c r="L14" s="11">
        <v>21.61</v>
      </c>
      <c r="M14" s="25">
        <v>16.2</v>
      </c>
      <c r="N14" s="19">
        <f t="shared" si="3"/>
        <v>-5.41</v>
      </c>
      <c r="O14" s="11">
        <v>20.64</v>
      </c>
      <c r="P14" s="25">
        <v>14.89</v>
      </c>
      <c r="Q14" s="19">
        <f t="shared" si="4"/>
        <v>-5.75</v>
      </c>
    </row>
    <row r="15" spans="1:17" x14ac:dyDescent="0.35">
      <c r="A15" s="17" t="s">
        <v>12</v>
      </c>
      <c r="B15" s="21" t="s">
        <v>23</v>
      </c>
      <c r="C15" s="9">
        <v>20.12</v>
      </c>
      <c r="D15" s="24">
        <v>14.89</v>
      </c>
      <c r="E15" s="18">
        <f t="shared" si="0"/>
        <v>-5.23</v>
      </c>
      <c r="F15" s="9">
        <v>19.66</v>
      </c>
      <c r="G15" s="24">
        <v>14.44</v>
      </c>
      <c r="H15" s="18">
        <f t="shared" si="1"/>
        <v>-5.2200000000000006</v>
      </c>
      <c r="I15" s="9">
        <v>16.14</v>
      </c>
      <c r="J15" s="24">
        <v>14.44</v>
      </c>
      <c r="K15" s="18">
        <f t="shared" si="2"/>
        <v>-1.7000000000000011</v>
      </c>
      <c r="L15" s="9">
        <v>20.58</v>
      </c>
      <c r="M15" s="24">
        <v>16.2</v>
      </c>
      <c r="N15" s="18">
        <f t="shared" si="3"/>
        <v>-4.379999999999999</v>
      </c>
      <c r="O15" s="9">
        <v>19.66</v>
      </c>
      <c r="P15" s="24">
        <v>14.89</v>
      </c>
      <c r="Q15" s="18">
        <f t="shared" si="4"/>
        <v>-4.7699999999999996</v>
      </c>
    </row>
    <row r="16" spans="1:17" x14ac:dyDescent="0.35">
      <c r="A16" s="10" t="s">
        <v>13</v>
      </c>
      <c r="B16" s="22" t="s">
        <v>26</v>
      </c>
      <c r="C16" s="11">
        <v>19.11</v>
      </c>
      <c r="D16" s="25">
        <v>14.15</v>
      </c>
      <c r="E16" s="19">
        <f t="shared" si="0"/>
        <v>-4.9599999999999991</v>
      </c>
      <c r="F16" s="11">
        <v>18.68</v>
      </c>
      <c r="G16" s="25">
        <v>13.72</v>
      </c>
      <c r="H16" s="19">
        <f t="shared" si="1"/>
        <v>-4.9599999999999991</v>
      </c>
      <c r="I16" s="11">
        <v>15.33</v>
      </c>
      <c r="J16" s="25">
        <v>13.72</v>
      </c>
      <c r="K16" s="19">
        <f t="shared" si="2"/>
        <v>-1.6099999999999994</v>
      </c>
      <c r="L16" s="11">
        <v>19.55</v>
      </c>
      <c r="M16" s="25">
        <v>15.39</v>
      </c>
      <c r="N16" s="19">
        <f t="shared" si="3"/>
        <v>-4.16</v>
      </c>
      <c r="O16" s="11">
        <v>18.68</v>
      </c>
      <c r="P16" s="25">
        <v>14.15</v>
      </c>
      <c r="Q16" s="19">
        <f t="shared" si="4"/>
        <v>-4.5299999999999994</v>
      </c>
    </row>
    <row r="17" spans="1:17" x14ac:dyDescent="0.35">
      <c r="A17" s="17" t="s">
        <v>54</v>
      </c>
      <c r="B17" s="21" t="s">
        <v>61</v>
      </c>
      <c r="C17" s="9">
        <v>22.13</v>
      </c>
      <c r="D17" s="24">
        <v>17.12</v>
      </c>
      <c r="E17" s="18">
        <f t="shared" si="0"/>
        <v>-5.009999999999998</v>
      </c>
      <c r="F17" s="9">
        <v>21.63</v>
      </c>
      <c r="G17" s="24">
        <v>16.61</v>
      </c>
      <c r="H17" s="18">
        <f t="shared" si="1"/>
        <v>-5.0199999999999996</v>
      </c>
      <c r="I17" s="9">
        <v>17.75</v>
      </c>
      <c r="J17" s="24">
        <v>16.61</v>
      </c>
      <c r="K17" s="18">
        <f t="shared" si="2"/>
        <v>-1.1400000000000006</v>
      </c>
      <c r="L17" s="9">
        <v>22.64</v>
      </c>
      <c r="M17" s="24">
        <v>18.63</v>
      </c>
      <c r="N17" s="18">
        <f t="shared" si="3"/>
        <v>-4.0100000000000016</v>
      </c>
      <c r="O17" s="9">
        <v>21.63</v>
      </c>
      <c r="P17" s="24">
        <v>17.12</v>
      </c>
      <c r="Q17" s="18">
        <f t="shared" si="4"/>
        <v>-4.509999999999998</v>
      </c>
    </row>
    <row r="18" spans="1:17" x14ac:dyDescent="0.35">
      <c r="A18" s="10" t="s">
        <v>55</v>
      </c>
      <c r="B18" s="22" t="s">
        <v>27</v>
      </c>
      <c r="C18" s="11">
        <v>20.12</v>
      </c>
      <c r="D18" s="25">
        <v>14.89</v>
      </c>
      <c r="E18" s="19">
        <f t="shared" si="0"/>
        <v>-5.23</v>
      </c>
      <c r="F18" s="11">
        <v>19.66</v>
      </c>
      <c r="G18" s="25">
        <v>14.44</v>
      </c>
      <c r="H18" s="19">
        <f t="shared" si="1"/>
        <v>-5.2200000000000006</v>
      </c>
      <c r="I18" s="11">
        <v>16.14</v>
      </c>
      <c r="J18" s="25">
        <v>14.44</v>
      </c>
      <c r="K18" s="19">
        <f t="shared" si="2"/>
        <v>-1.7000000000000011</v>
      </c>
      <c r="L18" s="11">
        <v>20.58</v>
      </c>
      <c r="M18" s="25">
        <v>16.2</v>
      </c>
      <c r="N18" s="19">
        <f t="shared" si="3"/>
        <v>-4.379999999999999</v>
      </c>
      <c r="O18" s="11">
        <v>19.66</v>
      </c>
      <c r="P18" s="25">
        <v>14.89</v>
      </c>
      <c r="Q18" s="19">
        <f t="shared" si="4"/>
        <v>-4.7699999999999996</v>
      </c>
    </row>
    <row r="19" spans="1:17" ht="26" x14ac:dyDescent="0.35">
      <c r="A19" s="17" t="s">
        <v>14</v>
      </c>
      <c r="B19" s="21" t="s">
        <v>62</v>
      </c>
      <c r="C19" s="9">
        <v>22.13</v>
      </c>
      <c r="D19" s="24">
        <v>17.12</v>
      </c>
      <c r="E19" s="18">
        <f t="shared" si="0"/>
        <v>-5.009999999999998</v>
      </c>
      <c r="F19" s="9">
        <v>21.63</v>
      </c>
      <c r="G19" s="24">
        <v>16.61</v>
      </c>
      <c r="H19" s="18">
        <f t="shared" si="1"/>
        <v>-5.0199999999999996</v>
      </c>
      <c r="I19" s="9">
        <v>17.75</v>
      </c>
      <c r="J19" s="24">
        <v>16.61</v>
      </c>
      <c r="K19" s="18">
        <f t="shared" si="2"/>
        <v>-1.1400000000000006</v>
      </c>
      <c r="L19" s="9">
        <v>22.64</v>
      </c>
      <c r="M19" s="24">
        <v>18.63</v>
      </c>
      <c r="N19" s="18">
        <f t="shared" si="3"/>
        <v>-4.0100000000000016</v>
      </c>
      <c r="O19" s="9">
        <v>21.63</v>
      </c>
      <c r="P19" s="24">
        <v>17.12</v>
      </c>
      <c r="Q19" s="18">
        <f t="shared" si="4"/>
        <v>-4.509999999999998</v>
      </c>
    </row>
    <row r="20" spans="1:17" x14ac:dyDescent="0.35">
      <c r="A20" s="10" t="s">
        <v>15</v>
      </c>
      <c r="B20" s="22" t="s">
        <v>63</v>
      </c>
      <c r="C20" s="11">
        <v>20.12</v>
      </c>
      <c r="D20" s="25">
        <v>14.89</v>
      </c>
      <c r="E20" s="19">
        <f t="shared" si="0"/>
        <v>-5.23</v>
      </c>
      <c r="F20" s="11">
        <v>19.66</v>
      </c>
      <c r="G20" s="25">
        <v>14.44</v>
      </c>
      <c r="H20" s="19">
        <f t="shared" si="1"/>
        <v>-5.2200000000000006</v>
      </c>
      <c r="I20" s="11">
        <v>16.14</v>
      </c>
      <c r="J20" s="25">
        <v>14.44</v>
      </c>
      <c r="K20" s="19">
        <f t="shared" si="2"/>
        <v>-1.7000000000000011</v>
      </c>
      <c r="L20" s="11">
        <v>20.58</v>
      </c>
      <c r="M20" s="25">
        <v>16.2</v>
      </c>
      <c r="N20" s="19">
        <f t="shared" si="3"/>
        <v>-4.379999999999999</v>
      </c>
      <c r="O20" s="11">
        <v>19.66</v>
      </c>
      <c r="P20" s="25">
        <v>14.89</v>
      </c>
      <c r="Q20" s="19">
        <f t="shared" si="4"/>
        <v>-4.7699999999999996</v>
      </c>
    </row>
    <row r="21" spans="1:17" x14ac:dyDescent="0.35">
      <c r="A21" s="17" t="s">
        <v>16</v>
      </c>
      <c r="B21" s="21" t="s">
        <v>23</v>
      </c>
      <c r="C21" s="9">
        <v>20.12</v>
      </c>
      <c r="D21" s="24">
        <v>14.89</v>
      </c>
      <c r="E21" s="18">
        <f t="shared" si="0"/>
        <v>-5.23</v>
      </c>
      <c r="F21" s="9">
        <v>19.66</v>
      </c>
      <c r="G21" s="24">
        <v>14.44</v>
      </c>
      <c r="H21" s="18">
        <f t="shared" si="1"/>
        <v>-5.2200000000000006</v>
      </c>
      <c r="I21" s="9">
        <v>16.14</v>
      </c>
      <c r="J21" s="24">
        <v>14.44</v>
      </c>
      <c r="K21" s="18">
        <f t="shared" si="2"/>
        <v>-1.7000000000000011</v>
      </c>
      <c r="L21" s="9">
        <v>20.58</v>
      </c>
      <c r="M21" s="24">
        <v>16.2</v>
      </c>
      <c r="N21" s="18">
        <f t="shared" si="3"/>
        <v>-4.379999999999999</v>
      </c>
      <c r="O21" s="9">
        <v>19.66</v>
      </c>
      <c r="P21" s="24">
        <v>14.89</v>
      </c>
      <c r="Q21" s="18">
        <f t="shared" si="4"/>
        <v>-4.7699999999999996</v>
      </c>
    </row>
    <row r="22" spans="1:17" x14ac:dyDescent="0.35">
      <c r="A22" s="10" t="s">
        <v>17</v>
      </c>
      <c r="B22" s="22" t="s">
        <v>23</v>
      </c>
      <c r="C22" s="11">
        <v>20.12</v>
      </c>
      <c r="D22" s="25">
        <v>14.89</v>
      </c>
      <c r="E22" s="19">
        <f t="shared" si="0"/>
        <v>-5.23</v>
      </c>
      <c r="F22" s="11">
        <v>19.66</v>
      </c>
      <c r="G22" s="25">
        <v>14.44</v>
      </c>
      <c r="H22" s="19">
        <f t="shared" si="1"/>
        <v>-5.2200000000000006</v>
      </c>
      <c r="I22" s="11">
        <v>16.14</v>
      </c>
      <c r="J22" s="25">
        <v>14.44</v>
      </c>
      <c r="K22" s="19">
        <f t="shared" si="2"/>
        <v>-1.7000000000000011</v>
      </c>
      <c r="L22" s="11">
        <v>20.58</v>
      </c>
      <c r="M22" s="25">
        <v>16.2</v>
      </c>
      <c r="N22" s="19">
        <f t="shared" si="3"/>
        <v>-4.379999999999999</v>
      </c>
      <c r="O22" s="11">
        <v>19.66</v>
      </c>
      <c r="P22" s="25">
        <v>14.89</v>
      </c>
      <c r="Q22" s="19">
        <f t="shared" si="4"/>
        <v>-4.7699999999999996</v>
      </c>
    </row>
    <row r="23" spans="1:17" x14ac:dyDescent="0.35">
      <c r="A23" s="17" t="s">
        <v>18</v>
      </c>
      <c r="B23" s="21" t="s">
        <v>64</v>
      </c>
      <c r="C23" s="9">
        <v>20.12</v>
      </c>
      <c r="D23" s="24">
        <v>14.89</v>
      </c>
      <c r="E23" s="18">
        <f t="shared" si="0"/>
        <v>-5.23</v>
      </c>
      <c r="F23" s="9">
        <v>19.66</v>
      </c>
      <c r="G23" s="24">
        <v>14.44</v>
      </c>
      <c r="H23" s="18">
        <f t="shared" si="1"/>
        <v>-5.2200000000000006</v>
      </c>
      <c r="I23" s="9">
        <v>16.14</v>
      </c>
      <c r="J23" s="24">
        <v>14.44</v>
      </c>
      <c r="K23" s="18">
        <f t="shared" si="2"/>
        <v>-1.7000000000000011</v>
      </c>
      <c r="L23" s="9">
        <v>20.58</v>
      </c>
      <c r="M23" s="24">
        <v>16.2</v>
      </c>
      <c r="N23" s="18">
        <f t="shared" si="3"/>
        <v>-4.379999999999999</v>
      </c>
      <c r="O23" s="9">
        <v>19.66</v>
      </c>
      <c r="P23" s="24">
        <v>14.89</v>
      </c>
      <c r="Q23" s="18">
        <f t="shared" si="4"/>
        <v>-4.7699999999999996</v>
      </c>
    </row>
    <row r="24" spans="1:17" ht="26" x14ac:dyDescent="0.35">
      <c r="A24" s="10" t="s">
        <v>19</v>
      </c>
      <c r="B24" s="22" t="s">
        <v>65</v>
      </c>
      <c r="C24" s="11">
        <v>20.12</v>
      </c>
      <c r="D24" s="25">
        <v>14.15</v>
      </c>
      <c r="E24" s="19">
        <f t="shared" si="0"/>
        <v>-5.9700000000000006</v>
      </c>
      <c r="F24" s="11">
        <v>19.66</v>
      </c>
      <c r="G24" s="25">
        <v>13.72</v>
      </c>
      <c r="H24" s="19">
        <f t="shared" si="1"/>
        <v>-5.9399999999999995</v>
      </c>
      <c r="I24" s="11">
        <v>16.14</v>
      </c>
      <c r="J24" s="25">
        <v>13.72</v>
      </c>
      <c r="K24" s="19">
        <f t="shared" si="2"/>
        <v>-2.42</v>
      </c>
      <c r="L24" s="11">
        <v>20.58</v>
      </c>
      <c r="M24" s="25">
        <v>15.39</v>
      </c>
      <c r="N24" s="19">
        <f t="shared" si="3"/>
        <v>-5.1899999999999977</v>
      </c>
      <c r="O24" s="11">
        <v>19.66</v>
      </c>
      <c r="P24" s="25">
        <v>14.15</v>
      </c>
      <c r="Q24" s="19">
        <f t="shared" si="4"/>
        <v>-5.51</v>
      </c>
    </row>
    <row r="25" spans="1:17" ht="15" thickBot="1" x14ac:dyDescent="0.4">
      <c r="A25" s="20" t="s">
        <v>20</v>
      </c>
      <c r="B25" s="23" t="s">
        <v>23</v>
      </c>
      <c r="C25" s="27">
        <v>20.12</v>
      </c>
      <c r="D25" s="26">
        <v>14.89</v>
      </c>
      <c r="E25" s="28">
        <f t="shared" si="0"/>
        <v>-5.23</v>
      </c>
      <c r="F25" s="27">
        <v>19.66</v>
      </c>
      <c r="G25" s="26">
        <v>14.44</v>
      </c>
      <c r="H25" s="28">
        <f t="shared" si="1"/>
        <v>-5.2200000000000006</v>
      </c>
      <c r="I25" s="27">
        <v>16.14</v>
      </c>
      <c r="J25" s="26">
        <v>14.44</v>
      </c>
      <c r="K25" s="28">
        <f t="shared" si="2"/>
        <v>-1.7000000000000011</v>
      </c>
      <c r="L25" s="27">
        <v>20.58</v>
      </c>
      <c r="M25" s="26">
        <v>16.2</v>
      </c>
      <c r="N25" s="28">
        <f t="shared" si="3"/>
        <v>-4.379999999999999</v>
      </c>
      <c r="O25" s="27">
        <v>19.66</v>
      </c>
      <c r="P25" s="26">
        <v>14.89</v>
      </c>
      <c r="Q25" s="28">
        <f t="shared" si="4"/>
        <v>-4.7699999999999996</v>
      </c>
    </row>
    <row r="26" spans="1:17" s="15" customFormat="1" ht="15" thickBot="1" x14ac:dyDescent="0.4">
      <c r="A26" s="8" t="s">
        <v>71</v>
      </c>
      <c r="B26" s="12"/>
      <c r="C26" s="13">
        <f t="shared" ref="C26:Q26" si="5">AVERAGE(C5:C25)</f>
        <v>20.310476190476191</v>
      </c>
      <c r="D26" s="13">
        <f t="shared" si="5"/>
        <v>14.961904761904758</v>
      </c>
      <c r="E26" s="14">
        <f t="shared" si="5"/>
        <v>-5.3485714285714288</v>
      </c>
      <c r="F26" s="13">
        <f t="shared" si="5"/>
        <v>19.848095238095247</v>
      </c>
      <c r="G26" s="13">
        <f t="shared" si="5"/>
        <v>14.511428571428572</v>
      </c>
      <c r="H26" s="14">
        <f t="shared" si="5"/>
        <v>-5.336666666666666</v>
      </c>
      <c r="I26" s="13">
        <f t="shared" si="5"/>
        <v>16.292857142857141</v>
      </c>
      <c r="J26" s="13">
        <f t="shared" si="5"/>
        <v>14.510000000000002</v>
      </c>
      <c r="K26" s="14">
        <f t="shared" si="5"/>
        <v>-1.782857142857144</v>
      </c>
      <c r="L26" s="13">
        <f t="shared" si="5"/>
        <v>20.776190476190472</v>
      </c>
      <c r="M26" s="13">
        <f t="shared" si="5"/>
        <v>16.278095238095233</v>
      </c>
      <c r="N26" s="14">
        <f t="shared" si="5"/>
        <v>-4.4980952380952361</v>
      </c>
      <c r="O26" s="13">
        <f t="shared" si="5"/>
        <v>19.848095238095247</v>
      </c>
      <c r="P26" s="13">
        <f t="shared" si="5"/>
        <v>14.961904761904758</v>
      </c>
      <c r="Q26" s="16">
        <f t="shared" si="5"/>
        <v>-4.8861904761904755</v>
      </c>
    </row>
    <row r="27" spans="1:17" x14ac:dyDescent="0.35">
      <c r="A27" s="38" t="s">
        <v>72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</sheetData>
  <mergeCells count="7">
    <mergeCell ref="A2:Q2"/>
    <mergeCell ref="A27:Q27"/>
    <mergeCell ref="C3:E3"/>
    <mergeCell ref="F3:H3"/>
    <mergeCell ref="I3:K3"/>
    <mergeCell ref="L3:N3"/>
    <mergeCell ref="O3:Q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E7277-680F-4EE7-B204-4AA4B38FA1F3}">
  <dimension ref="A1:F23"/>
  <sheetViews>
    <sheetView workbookViewId="0">
      <selection sqref="A1:A1048576"/>
    </sheetView>
  </sheetViews>
  <sheetFormatPr defaultRowHeight="14.5" x14ac:dyDescent="0.35"/>
  <cols>
    <col min="1" max="1" width="36.54296875" bestFit="1" customWidth="1"/>
    <col min="2" max="2" width="6.81640625" bestFit="1" customWidth="1"/>
    <col min="3" max="3" width="6.453125" bestFit="1" customWidth="1"/>
    <col min="4" max="4" width="5.54296875" bestFit="1" customWidth="1"/>
    <col min="5" max="5" width="7.81640625" bestFit="1" customWidth="1"/>
    <col min="6" max="6" width="8.7265625" bestFit="1" customWidth="1"/>
  </cols>
  <sheetData>
    <row r="1" spans="1:6" x14ac:dyDescent="0.35">
      <c r="A1" s="5"/>
      <c r="B1" s="5" t="s">
        <v>28</v>
      </c>
      <c r="C1" s="5" t="s">
        <v>29</v>
      </c>
      <c r="D1" s="5" t="s">
        <v>30</v>
      </c>
      <c r="E1" s="5" t="s">
        <v>31</v>
      </c>
      <c r="F1" s="5" t="s">
        <v>32</v>
      </c>
    </row>
    <row r="2" spans="1:6" x14ac:dyDescent="0.35">
      <c r="A2" s="5"/>
      <c r="B2" s="5"/>
      <c r="C2" s="5"/>
      <c r="D2" s="5"/>
      <c r="E2" s="5"/>
      <c r="F2" s="5"/>
    </row>
    <row r="3" spans="1:6" x14ac:dyDescent="0.35">
      <c r="A3" s="2" t="s">
        <v>33</v>
      </c>
      <c r="B3" s="3">
        <v>14.15</v>
      </c>
      <c r="C3" s="3">
        <v>14.15</v>
      </c>
      <c r="D3" s="3">
        <v>13.72</v>
      </c>
      <c r="E3" s="3">
        <v>13.72</v>
      </c>
      <c r="F3" s="3">
        <v>15.39</v>
      </c>
    </row>
    <row r="4" spans="1:6" x14ac:dyDescent="0.35">
      <c r="A4" s="2" t="s">
        <v>34</v>
      </c>
      <c r="B4" s="3">
        <v>14.15</v>
      </c>
      <c r="C4" s="3">
        <v>14.15</v>
      </c>
      <c r="D4" s="3">
        <v>13.72</v>
      </c>
      <c r="E4" s="3">
        <v>13.72</v>
      </c>
      <c r="F4" s="3">
        <v>15.39</v>
      </c>
    </row>
    <row r="5" spans="1:6" x14ac:dyDescent="0.35">
      <c r="A5" s="2" t="s">
        <v>40</v>
      </c>
      <c r="B5" s="3">
        <v>14.89</v>
      </c>
      <c r="C5" s="3">
        <v>14.89</v>
      </c>
      <c r="D5" s="3">
        <v>14.44</v>
      </c>
      <c r="E5" s="3">
        <v>14.44</v>
      </c>
      <c r="F5" s="3">
        <v>16.2</v>
      </c>
    </row>
    <row r="6" spans="1:6" x14ac:dyDescent="0.35">
      <c r="A6" s="2" t="s">
        <v>36</v>
      </c>
      <c r="B6" s="3">
        <v>14.15</v>
      </c>
      <c r="C6" s="3">
        <v>14.15</v>
      </c>
      <c r="D6" s="3">
        <v>13.72</v>
      </c>
      <c r="E6" s="3">
        <v>13.72</v>
      </c>
      <c r="F6" s="3">
        <v>15.39</v>
      </c>
    </row>
    <row r="7" spans="1:6" x14ac:dyDescent="0.35">
      <c r="A7" s="2" t="s">
        <v>41</v>
      </c>
      <c r="B7" s="3">
        <v>14.89</v>
      </c>
      <c r="C7" s="3">
        <v>14.89</v>
      </c>
      <c r="D7" s="3">
        <v>14.44</v>
      </c>
      <c r="E7" s="3">
        <v>14.44</v>
      </c>
      <c r="F7" s="3">
        <v>16.2</v>
      </c>
    </row>
    <row r="8" spans="1:6" x14ac:dyDescent="0.35">
      <c r="A8" s="2" t="s">
        <v>37</v>
      </c>
      <c r="B8" s="3">
        <v>17.12</v>
      </c>
      <c r="C8" s="3">
        <v>17.12</v>
      </c>
      <c r="D8" s="3">
        <v>16.61</v>
      </c>
      <c r="E8" s="3">
        <v>16.61</v>
      </c>
      <c r="F8" s="3">
        <v>18.649999999999999</v>
      </c>
    </row>
    <row r="9" spans="1:6" x14ac:dyDescent="0.35">
      <c r="A9" s="2" t="s">
        <v>42</v>
      </c>
      <c r="B9" s="3">
        <v>14.89</v>
      </c>
      <c r="C9" s="3">
        <v>14.89</v>
      </c>
      <c r="D9" s="3">
        <v>14.44</v>
      </c>
      <c r="E9" s="3">
        <v>14.44</v>
      </c>
      <c r="F9" s="3">
        <v>16.2</v>
      </c>
    </row>
    <row r="10" spans="1:6" x14ac:dyDescent="0.35">
      <c r="A10" s="2" t="s">
        <v>38</v>
      </c>
      <c r="B10" s="3">
        <v>14.15</v>
      </c>
      <c r="C10" s="3">
        <v>14.15</v>
      </c>
      <c r="D10" s="3">
        <v>13.75</v>
      </c>
      <c r="E10" s="3">
        <v>13.72</v>
      </c>
      <c r="F10" s="3">
        <v>15.39</v>
      </c>
    </row>
    <row r="11" spans="1:6" x14ac:dyDescent="0.35">
      <c r="A11" s="2" t="s">
        <v>39</v>
      </c>
      <c r="B11" s="3">
        <v>14.15</v>
      </c>
      <c r="C11" s="3">
        <v>14.15</v>
      </c>
      <c r="D11" s="3">
        <v>13.72</v>
      </c>
      <c r="E11" s="3">
        <v>13.72</v>
      </c>
      <c r="F11" s="3">
        <v>15.39</v>
      </c>
    </row>
    <row r="12" spans="1:6" x14ac:dyDescent="0.35">
      <c r="A12" s="2" t="s">
        <v>47</v>
      </c>
      <c r="B12" s="3">
        <v>14.89</v>
      </c>
      <c r="C12" s="3">
        <v>14.89</v>
      </c>
      <c r="D12" s="3">
        <v>14.44</v>
      </c>
      <c r="E12" s="3">
        <v>14.44</v>
      </c>
      <c r="F12" s="3">
        <v>16.2</v>
      </c>
    </row>
    <row r="13" spans="1:6" x14ac:dyDescent="0.35">
      <c r="A13" s="2" t="s">
        <v>43</v>
      </c>
      <c r="B13" s="3">
        <v>14.89</v>
      </c>
      <c r="C13" s="3">
        <v>14.89</v>
      </c>
      <c r="D13" s="3">
        <v>14.44</v>
      </c>
      <c r="E13" s="3">
        <v>14.44</v>
      </c>
      <c r="F13" s="3">
        <v>16.2</v>
      </c>
    </row>
    <row r="14" spans="1:6" x14ac:dyDescent="0.35">
      <c r="A14" s="2" t="s">
        <v>49</v>
      </c>
      <c r="B14" s="3">
        <v>14.15</v>
      </c>
      <c r="C14" s="3">
        <v>14.15</v>
      </c>
      <c r="D14" s="3">
        <v>13.72</v>
      </c>
      <c r="E14" s="3">
        <v>13.72</v>
      </c>
      <c r="F14" s="3">
        <v>15.39</v>
      </c>
    </row>
    <row r="15" spans="1:6" x14ac:dyDescent="0.35">
      <c r="A15" s="2" t="s">
        <v>35</v>
      </c>
      <c r="B15" s="3">
        <v>17.12</v>
      </c>
      <c r="C15" s="3">
        <v>17.12</v>
      </c>
      <c r="D15" s="3">
        <v>16.61</v>
      </c>
      <c r="E15" s="3">
        <v>16.61</v>
      </c>
      <c r="F15" s="3">
        <v>18.63</v>
      </c>
    </row>
    <row r="16" spans="1:6" x14ac:dyDescent="0.35">
      <c r="A16" s="2" t="s">
        <v>48</v>
      </c>
      <c r="B16" s="3">
        <v>14.89</v>
      </c>
      <c r="C16" s="3">
        <v>14.89</v>
      </c>
      <c r="D16" s="3">
        <v>14.44</v>
      </c>
      <c r="E16" s="3">
        <v>14.44</v>
      </c>
      <c r="F16" s="3">
        <v>16.2</v>
      </c>
    </row>
    <row r="17" spans="1:6" x14ac:dyDescent="0.35">
      <c r="A17" s="2" t="s">
        <v>50</v>
      </c>
      <c r="B17" s="3">
        <v>17.12</v>
      </c>
      <c r="C17" s="3">
        <v>17.12</v>
      </c>
      <c r="D17" s="3">
        <v>16.61</v>
      </c>
      <c r="E17" s="3">
        <v>16.61</v>
      </c>
      <c r="F17" s="3">
        <v>18.63</v>
      </c>
    </row>
    <row r="18" spans="1:6" x14ac:dyDescent="0.35">
      <c r="A18" s="2" t="s">
        <v>51</v>
      </c>
      <c r="B18" s="3">
        <v>14.89</v>
      </c>
      <c r="C18" s="3">
        <v>14.89</v>
      </c>
      <c r="D18" s="3">
        <v>14.44</v>
      </c>
      <c r="E18" s="3">
        <v>14.44</v>
      </c>
      <c r="F18" s="3">
        <v>16.2</v>
      </c>
    </row>
    <row r="19" spans="1:6" x14ac:dyDescent="0.35">
      <c r="A19" s="2" t="s">
        <v>44</v>
      </c>
      <c r="B19" s="3">
        <v>14.89</v>
      </c>
      <c r="C19" s="3">
        <v>14.89</v>
      </c>
      <c r="D19" s="3">
        <v>14.44</v>
      </c>
      <c r="E19" s="3">
        <v>14.44</v>
      </c>
      <c r="F19" s="3">
        <v>16.2</v>
      </c>
    </row>
    <row r="20" spans="1:6" x14ac:dyDescent="0.35">
      <c r="A20" s="2" t="s">
        <v>45</v>
      </c>
      <c r="B20" s="3">
        <v>14.89</v>
      </c>
      <c r="C20" s="3">
        <v>14.89</v>
      </c>
      <c r="D20" s="3">
        <v>14.44</v>
      </c>
      <c r="E20" s="3">
        <v>14.44</v>
      </c>
      <c r="F20" s="3">
        <v>16.2</v>
      </c>
    </row>
    <row r="21" spans="1:6" x14ac:dyDescent="0.35">
      <c r="A21" s="2" t="s">
        <v>52</v>
      </c>
      <c r="B21" s="3">
        <v>14.89</v>
      </c>
      <c r="C21" s="3">
        <v>14.89</v>
      </c>
      <c r="D21" s="3">
        <v>14.44</v>
      </c>
      <c r="E21" s="3">
        <v>14.44</v>
      </c>
      <c r="F21" s="3">
        <v>16.2</v>
      </c>
    </row>
    <row r="22" spans="1:6" x14ac:dyDescent="0.35">
      <c r="A22" s="2" t="s">
        <v>53</v>
      </c>
      <c r="B22" s="3">
        <v>14.15</v>
      </c>
      <c r="C22" s="3">
        <v>14.15</v>
      </c>
      <c r="D22" s="3">
        <v>13.72</v>
      </c>
      <c r="E22" s="3">
        <v>13.72</v>
      </c>
      <c r="F22" s="3">
        <v>15.39</v>
      </c>
    </row>
    <row r="23" spans="1:6" x14ac:dyDescent="0.35">
      <c r="A23" s="2" t="s">
        <v>46</v>
      </c>
      <c r="B23" s="3">
        <v>14.89</v>
      </c>
      <c r="C23" s="3">
        <v>14.89</v>
      </c>
      <c r="D23" s="3">
        <v>14.44</v>
      </c>
      <c r="E23" s="3">
        <v>14.44</v>
      </c>
      <c r="F23" s="3">
        <v>16.2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Comparison</vt:lpstr>
      <vt:lpstr>Proposed Side-by-Side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</dc:creator>
  <cp:lastModifiedBy>Kevin Rath</cp:lastModifiedBy>
  <dcterms:created xsi:type="dcterms:W3CDTF">2019-02-27T21:17:24Z</dcterms:created>
  <dcterms:modified xsi:type="dcterms:W3CDTF">2019-03-06T13:09:25Z</dcterms:modified>
</cp:coreProperties>
</file>